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AA\AA SG\AA_FIDUCIARIO\BILANCI\MODULI RENDICONTI 2025\"/>
    </mc:Choice>
  </mc:AlternateContent>
  <xr:revisionPtr revIDLastSave="0" documentId="13_ncr:1_{F2E2EB56-3503-4390-945D-CE27FFFE95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DICONTO DI ZONA 2025" sheetId="1" r:id="rId1"/>
    <sheet name="INVENTARIO LETTERATUR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H56" i="2"/>
  <c r="E69" i="2"/>
  <c r="H68" i="2"/>
  <c r="H67" i="2"/>
  <c r="H66" i="2"/>
  <c r="H65" i="2"/>
  <c r="H64" i="2"/>
  <c r="H63" i="2"/>
  <c r="H62" i="2"/>
  <c r="H61" i="2"/>
  <c r="H60" i="2"/>
  <c r="H59" i="2"/>
  <c r="H58" i="2"/>
  <c r="H57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69" i="2" l="1"/>
  <c r="B44" i="1" s="1"/>
  <c r="B34" i="1" l="1"/>
  <c r="E34" i="1" l="1"/>
  <c r="E35" i="1" l="1"/>
  <c r="E37" i="1" s="1"/>
  <c r="E40" i="1" l="1"/>
</calcChain>
</file>

<file path=xl/sharedStrings.xml><?xml version="1.0" encoding="utf-8"?>
<sst xmlns="http://schemas.openxmlformats.org/spreadsheetml/2006/main" count="250" uniqueCount="181">
  <si>
    <t xml:space="preserve">Via   </t>
  </si>
  <si>
    <t>Località</t>
  </si>
  <si>
    <t>Prov. (           )</t>
  </si>
  <si>
    <t>Importo</t>
  </si>
  <si>
    <t>ENTRATE</t>
  </si>
  <si>
    <t>USCITE</t>
  </si>
  <si>
    <t xml:space="preserve">VII Tradizione </t>
  </si>
  <si>
    <t xml:space="preserve">Piano Compleanni </t>
  </si>
  <si>
    <t>Dieci Giugno</t>
  </si>
  <si>
    <t>Cessione interna Letteratura</t>
  </si>
  <si>
    <t xml:space="preserve">Versamenti ai S.G. </t>
  </si>
  <si>
    <t>Affitti o spese per utilizzo locali</t>
  </si>
  <si>
    <t>Affitti extra (sale per eventi)</t>
  </si>
  <si>
    <t>Energia elettrica, acqua, gas etc.</t>
  </si>
  <si>
    <t>Spese telefoniche, web, Zoom</t>
  </si>
  <si>
    <t>Rimborso ai Servitori</t>
  </si>
  <si>
    <t>Fotocopie, cancelleria</t>
  </si>
  <si>
    <t>Imposta sui rifiuti (TARI)</t>
  </si>
  <si>
    <t>Acquisto bevande e caramelle</t>
  </si>
  <si>
    <t>Acquisto interno letteratura al Raduno</t>
  </si>
  <si>
    <t>Acquisto interno letteratura ai S.G.</t>
  </si>
  <si>
    <t>Spese Varie</t>
  </si>
  <si>
    <t>Totale entrate (compresa disponibiltà iniziale)</t>
  </si>
  <si>
    <t>Totale uscite</t>
  </si>
  <si>
    <t>Versamenti dai Gruppi</t>
  </si>
  <si>
    <t>Versamenti da Gruppi di lavoro/IntrerGruppo</t>
  </si>
  <si>
    <t>Zona :</t>
  </si>
  <si>
    <t>Versamenti all'Area</t>
  </si>
  <si>
    <t>Versamenti ai Gruppi di Lavoro/InterGruppo</t>
  </si>
  <si>
    <t>Abbonamento Insieme in AA della Zona</t>
  </si>
  <si>
    <t>Cessione letteratura gratuita (a nuovo venuto e Informazioni pubbliche)</t>
  </si>
  <si>
    <t>Spese Spedizione Letteratura (da scorporare da ordine letteratura)</t>
  </si>
  <si>
    <t>CASSA CONTANTE AL 31/12/2024</t>
  </si>
  <si>
    <t>CASSA CONTANTE LETTERATURA AL 31/12/2024</t>
  </si>
  <si>
    <t>PRUDENTE RISERVA AL 31/12/2024</t>
  </si>
  <si>
    <t>Acquisto interno letteratura all'Area e Seminari e da altri Gruppi/zone</t>
  </si>
  <si>
    <t xml:space="preserve">Codice </t>
  </si>
  <si>
    <t xml:space="preserve">Titolo </t>
  </si>
  <si>
    <t>N. copie</t>
  </si>
  <si>
    <t>Costo unitario</t>
  </si>
  <si>
    <t>L01</t>
  </si>
  <si>
    <t>€</t>
  </si>
  <si>
    <t>NV12</t>
  </si>
  <si>
    <t>Totale</t>
  </si>
  <si>
    <t>Zona:</t>
  </si>
  <si>
    <t>L02</t>
  </si>
  <si>
    <t>Alcolisti Anonimi diventa adulta</t>
  </si>
  <si>
    <t>L02,1</t>
  </si>
  <si>
    <t>Indice analitico AA diventa adulta</t>
  </si>
  <si>
    <t>L03</t>
  </si>
  <si>
    <t>12 Passi 12 Tradizioni</t>
  </si>
  <si>
    <t>L04</t>
  </si>
  <si>
    <t>Come la vede Bill</t>
  </si>
  <si>
    <t>L05</t>
  </si>
  <si>
    <t>Giunsi a credere</t>
  </si>
  <si>
    <t>L06</t>
  </si>
  <si>
    <t xml:space="preserve">Vivere sobri </t>
  </si>
  <si>
    <t>L07</t>
  </si>
  <si>
    <t>Il Dr. Bob e i buoni vecchi compagni</t>
  </si>
  <si>
    <t>L08</t>
  </si>
  <si>
    <t>Il meglio di Bill</t>
  </si>
  <si>
    <t>L09</t>
  </si>
  <si>
    <t>La Tradizione di A.A. come si è sviluppata</t>
  </si>
  <si>
    <t>L10</t>
  </si>
  <si>
    <t>Riflessioni giornaliere</t>
  </si>
  <si>
    <t>L11</t>
  </si>
  <si>
    <t>Pass it on</t>
  </si>
  <si>
    <t>L14</t>
  </si>
  <si>
    <t>I Dodici Concetti per il Servizio</t>
  </si>
  <si>
    <t>L16</t>
  </si>
  <si>
    <t>I Dodici Concetti illustrati</t>
  </si>
  <si>
    <t>L17</t>
  </si>
  <si>
    <t>Il Linguaggio del cuore</t>
  </si>
  <si>
    <t>L18</t>
  </si>
  <si>
    <t>Un alcolista anonimo scrive il suo IV passo</t>
  </si>
  <si>
    <t>L19</t>
  </si>
  <si>
    <t>Il compagno di viaggio</t>
  </si>
  <si>
    <t>L20</t>
  </si>
  <si>
    <t>Alcolisti Anonimi (tascabile)</t>
  </si>
  <si>
    <t>L21</t>
  </si>
  <si>
    <t>I Dodici Passi Illustrati</t>
  </si>
  <si>
    <t>L22</t>
  </si>
  <si>
    <t>Le Dodici Tradizioni Illustrate</t>
  </si>
  <si>
    <t>L23</t>
  </si>
  <si>
    <t>Storia di A.A. Italia</t>
  </si>
  <si>
    <t>NV02</t>
  </si>
  <si>
    <t>Questa è A.A.</t>
  </si>
  <si>
    <t>NV03</t>
  </si>
  <si>
    <t>A.A. per la donna</t>
  </si>
  <si>
    <t>NV04</t>
  </si>
  <si>
    <t>Benvenuto in A.A.</t>
  </si>
  <si>
    <t>NV05</t>
  </si>
  <si>
    <t>15 Punti su cui riflettere</t>
  </si>
  <si>
    <t>NV06</t>
  </si>
  <si>
    <t>Ritratto di un alcolista</t>
  </si>
  <si>
    <t>NV07</t>
  </si>
  <si>
    <t xml:space="preserve">Lettera a una donna alcolista </t>
  </si>
  <si>
    <t>CA01</t>
  </si>
  <si>
    <t>A.A. vista da un Alcolista Anonimo</t>
  </si>
  <si>
    <t>CA02</t>
  </si>
  <si>
    <t>Domande e risposte sulla sponsorizzazione</t>
  </si>
  <si>
    <t>CA03</t>
  </si>
  <si>
    <t>Il Gruppo  A.A.</t>
  </si>
  <si>
    <t>CA04</t>
  </si>
  <si>
    <t>R.G.S.G.</t>
  </si>
  <si>
    <t>CA05</t>
  </si>
  <si>
    <t>Collaborazione non affiliazione</t>
  </si>
  <si>
    <t>CA06</t>
  </si>
  <si>
    <t>Conoscere A.A.</t>
  </si>
  <si>
    <t>CA07</t>
  </si>
  <si>
    <t>I molti percorsi della spiritualità</t>
  </si>
  <si>
    <t>CA08</t>
  </si>
  <si>
    <t>Parlando a riunioni non A.A.</t>
  </si>
  <si>
    <t>CA09</t>
  </si>
  <si>
    <t>Comprendere l'anonimato</t>
  </si>
  <si>
    <t>CA12</t>
  </si>
  <si>
    <t>Le Promesse</t>
  </si>
  <si>
    <t>CA13</t>
  </si>
  <si>
    <t>Le Garanzie</t>
  </si>
  <si>
    <t>CA14</t>
  </si>
  <si>
    <t>L'Alcolista e i figli</t>
  </si>
  <si>
    <t>E14</t>
  </si>
  <si>
    <t>44 domande</t>
  </si>
  <si>
    <t>E15</t>
  </si>
  <si>
    <t>A.A. e i giovani</t>
  </si>
  <si>
    <t>E16</t>
  </si>
  <si>
    <t>Una via d'uscita</t>
  </si>
  <si>
    <t>E17</t>
  </si>
  <si>
    <t>A.A. e le altre dipendenze</t>
  </si>
  <si>
    <t>E18</t>
  </si>
  <si>
    <t>C'è un alcolista nella tua vita</t>
  </si>
  <si>
    <t>E20</t>
  </si>
  <si>
    <t>A.A. Nelle Carceri</t>
  </si>
  <si>
    <t>MV01</t>
  </si>
  <si>
    <t>Ricambi Agenda</t>
  </si>
  <si>
    <t>MV02</t>
  </si>
  <si>
    <t>Agenda del Gruppo</t>
  </si>
  <si>
    <t>MV03</t>
  </si>
  <si>
    <t>Biglietti se hai un problema con…..</t>
  </si>
  <si>
    <t>MV06</t>
  </si>
  <si>
    <t>Manuale di Servizio + Linee guida</t>
  </si>
  <si>
    <t>MV07</t>
  </si>
  <si>
    <t>Diario</t>
  </si>
  <si>
    <t>MV09</t>
  </si>
  <si>
    <t>Pacchetto 20 cartoncini (preghiera)</t>
  </si>
  <si>
    <t>MV10</t>
  </si>
  <si>
    <t>Pacchetto 20 cartoncini (ieri,oggi, domani)</t>
  </si>
  <si>
    <t>MV11</t>
  </si>
  <si>
    <t xml:space="preserve">Set Murale Plastificato </t>
  </si>
  <si>
    <t>MV12</t>
  </si>
  <si>
    <t>Il  Meglio di Insieme in A.A.</t>
  </si>
  <si>
    <t>MV14</t>
  </si>
  <si>
    <t>Set Motti (6+1)</t>
  </si>
  <si>
    <t>NV01</t>
  </si>
  <si>
    <t>Kit Nuovo Venuto + Cartoncino sulla sponsorizzazione (NUOVO)</t>
  </si>
  <si>
    <t>Poster Letteratura</t>
  </si>
  <si>
    <t>E12</t>
  </si>
  <si>
    <t>Opuscolo A.A. in Italia</t>
  </si>
  <si>
    <t>E13</t>
  </si>
  <si>
    <t>A.A. una risorsa per la professione medica</t>
  </si>
  <si>
    <t>E19</t>
  </si>
  <si>
    <t>Alcolisti Anonimi (pacchetti da 20)</t>
  </si>
  <si>
    <t>MV04</t>
  </si>
  <si>
    <t>Locandina (donna) pacchetti da 10</t>
  </si>
  <si>
    <t>MV05</t>
  </si>
  <si>
    <t>Locandina (rossa) pacchetti da 10</t>
  </si>
  <si>
    <t>MV24</t>
  </si>
  <si>
    <t>Locandina (bottiglia) pacchetti da 10</t>
  </si>
  <si>
    <t>ATTENZIONE, SE SI USA EXCEL PER LA COMPILAZIONE, SI POTRANNO INSERIRE VALORI SOLO NELLE CELLE AZZURRE; LE CELLE BIANCHE SI AUTOCOMPILERANNO.</t>
  </si>
  <si>
    <t>DISPONIBILITA' LIQUIDE  AL 31/12/2024</t>
  </si>
  <si>
    <t>DISPONIBILITA' LIQUIDE FINALI AL 31/12/2025 (entrate-uscite)</t>
  </si>
  <si>
    <t>CASSA CONTANTE AL 31/12/2025</t>
  </si>
  <si>
    <t>CASSA CONTANTE LETTERATURA AL 31/12/2025</t>
  </si>
  <si>
    <t>PRUDENTE RISERVA AL 31/12/2025</t>
  </si>
  <si>
    <t>Valore inventario LIBRI letteratura al 31/12/2024</t>
  </si>
  <si>
    <t>VALORE INVENTARIO FINALE LIBRI LETTERATURA AL 31/12/2025</t>
  </si>
  <si>
    <t>INVENTARIO LETTERATURA DI ZONA 2025</t>
  </si>
  <si>
    <r>
      <t xml:space="preserve">RENDICONTO DI ZONA AL 31/12/2025 </t>
    </r>
    <r>
      <rPr>
        <b/>
        <sz val="14"/>
        <color theme="1"/>
        <rFont val="Calibri"/>
        <family val="2"/>
        <scheme val="minor"/>
      </rPr>
      <t>(da CONSEGNARE all' AREA entro il 31/01/2026)</t>
    </r>
  </si>
  <si>
    <t>Ricavi vari ( ad. es quote Seminari)</t>
  </si>
  <si>
    <t>Altri ricavi (specificare)</t>
  </si>
  <si>
    <t xml:space="preserve">Alcolisti Anonimi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</si>
</sst>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410]_-;\-* #,##0.00\ [$€-410]_-;_-* &quot;-&quot;??\ [$€-410]_-;_-@_-"/>
    <numFmt numFmtId="165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4"/>
      <name val="Calibri"/>
      <family val="2"/>
    </font>
    <font>
      <sz val="14"/>
      <color rgb="FF000000"/>
      <name val="Garamond"/>
      <family val="1"/>
    </font>
    <font>
      <strike/>
      <sz val="14"/>
      <color rgb="FF000000"/>
      <name val="Garamond"/>
      <family val="1"/>
    </font>
    <font>
      <sz val="14"/>
      <name val="Garamond"/>
      <family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trike/>
      <sz val="14"/>
      <color rgb="FF000000"/>
      <name val="Calibri Light"/>
      <family val="2"/>
    </font>
    <font>
      <strike/>
      <sz val="14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43" fontId="5" fillId="2" borderId="3" xfId="1" applyFont="1" applyFill="1" applyBorder="1" applyAlignment="1" applyProtection="1">
      <alignment horizontal="right" vertical="center"/>
      <protection locked="0"/>
    </xf>
    <xf numFmtId="43" fontId="2" fillId="2" borderId="4" xfId="1" applyFont="1" applyFill="1" applyBorder="1" applyAlignment="1" applyProtection="1">
      <alignment horizontal="right" vertical="center"/>
      <protection locked="0"/>
    </xf>
    <xf numFmtId="43" fontId="1" fillId="2" borderId="4" xfId="1" applyFont="1" applyFill="1" applyBorder="1" applyProtection="1">
      <protection locked="0"/>
    </xf>
    <xf numFmtId="43" fontId="1" fillId="2" borderId="3" xfId="1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43" fontId="1" fillId="0" borderId="3" xfId="1" applyFont="1" applyBorder="1" applyAlignment="1" applyProtection="1">
      <alignment vertical="center"/>
    </xf>
    <xf numFmtId="43" fontId="5" fillId="0" borderId="0" xfId="1" applyFont="1" applyFill="1" applyBorder="1" applyProtection="1"/>
    <xf numFmtId="43" fontId="2" fillId="0" borderId="0" xfId="1" applyFont="1" applyBorder="1" applyProtection="1"/>
    <xf numFmtId="43" fontId="5" fillId="0" borderId="0" xfId="1" applyFont="1" applyBorder="1" applyProtection="1"/>
    <xf numFmtId="43" fontId="2" fillId="0" borderId="0" xfId="1" applyFont="1" applyProtection="1"/>
    <xf numFmtId="16" fontId="1" fillId="0" borderId="0" xfId="1" applyNumberFormat="1" applyFont="1" applyAlignment="1" applyProtection="1">
      <alignment vertical="center" wrapText="1"/>
    </xf>
    <xf numFmtId="43" fontId="5" fillId="0" borderId="2" xfId="1" applyFont="1" applyBorder="1" applyProtection="1"/>
    <xf numFmtId="16" fontId="0" fillId="0" borderId="0" xfId="1" applyNumberFormat="1" applyFont="1" applyProtection="1"/>
    <xf numFmtId="43" fontId="1" fillId="0" borderId="0" xfId="1" applyFont="1" applyProtection="1"/>
    <xf numFmtId="43" fontId="1" fillId="0" borderId="6" xfId="1" applyFont="1" applyBorder="1" applyProtection="1"/>
    <xf numFmtId="43" fontId="4" fillId="0" borderId="0" xfId="1" applyFont="1" applyAlignment="1" applyProtection="1">
      <alignment horizontal="center"/>
    </xf>
    <xf numFmtId="43" fontId="0" fillId="0" borderId="0" xfId="1" applyFont="1" applyProtection="1"/>
    <xf numFmtId="43" fontId="1" fillId="0" borderId="3" xfId="1" applyFont="1" applyBorder="1" applyProtection="1"/>
    <xf numFmtId="43" fontId="2" fillId="0" borderId="0" xfId="1" applyFont="1" applyBorder="1" applyAlignment="1" applyProtection="1">
      <alignment horizontal="left" vertical="center"/>
    </xf>
    <xf numFmtId="0" fontId="2" fillId="2" borderId="7" xfId="0" applyFont="1" applyFill="1" applyBorder="1" applyProtection="1">
      <protection locked="0"/>
    </xf>
    <xf numFmtId="165" fontId="9" fillId="0" borderId="13" xfId="1" applyNumberFormat="1" applyFont="1" applyFill="1" applyBorder="1" applyAlignment="1" applyProtection="1">
      <alignment horizontal="center" vertical="center"/>
    </xf>
    <xf numFmtId="164" fontId="9" fillId="0" borderId="14" xfId="1" applyNumberFormat="1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wrapText="1"/>
      <protection locked="0"/>
    </xf>
    <xf numFmtId="43" fontId="14" fillId="0" borderId="8" xfId="1" applyFont="1" applyBorder="1" applyProtection="1"/>
    <xf numFmtId="43" fontId="14" fillId="0" borderId="5" xfId="1" applyFont="1" applyBorder="1" applyProtection="1"/>
    <xf numFmtId="43" fontId="14" fillId="2" borderId="5" xfId="1" applyFont="1" applyFill="1" applyBorder="1" applyProtection="1">
      <protection locked="0"/>
    </xf>
    <xf numFmtId="0" fontId="0" fillId="3" borderId="0" xfId="0" applyFill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3" fontId="5" fillId="0" borderId="0" xfId="0" applyNumberFormat="1" applyFont="1" applyAlignment="1">
      <alignment horizontal="center"/>
    </xf>
    <xf numFmtId="0" fontId="2" fillId="0" borderId="0" xfId="0" applyFont="1"/>
    <xf numFmtId="16" fontId="0" fillId="0" borderId="0" xfId="0" applyNumberFormat="1" applyAlignment="1">
      <alignment horizontal="left" wrapText="1"/>
    </xf>
    <xf numFmtId="0" fontId="2" fillId="0" borderId="0" xfId="0" applyFont="1" applyAlignment="1">
      <alignment horizontal="justify" wrapText="1"/>
    </xf>
    <xf numFmtId="43" fontId="1" fillId="0" borderId="0" xfId="1" applyFont="1" applyFill="1" applyBorder="1" applyProtection="1"/>
    <xf numFmtId="0" fontId="14" fillId="0" borderId="0" xfId="0" applyFont="1" applyAlignment="1">
      <alignment horizontal="left" wrapText="1"/>
    </xf>
    <xf numFmtId="43" fontId="5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left" vertical="center"/>
    </xf>
    <xf numFmtId="43" fontId="2" fillId="0" borderId="0" xfId="0" applyNumberFormat="1" applyFont="1"/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2" fontId="11" fillId="0" borderId="11" xfId="0" applyNumberFormat="1" applyFont="1" applyBorder="1" applyAlignment="1">
      <alignment horizontal="right" vertical="top" shrinkToFit="1"/>
    </xf>
    <xf numFmtId="164" fontId="11" fillId="0" borderId="9" xfId="0" applyNumberFormat="1" applyFont="1" applyBorder="1" applyAlignment="1">
      <alignment horizontal="center" vertical="top" shrinkToFit="1"/>
    </xf>
    <xf numFmtId="0" fontId="12" fillId="0" borderId="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2" fontId="12" fillId="0" borderId="11" xfId="0" applyNumberFormat="1" applyFont="1" applyBorder="1" applyAlignment="1">
      <alignment horizontal="right" vertical="top" shrinkToFit="1"/>
    </xf>
    <xf numFmtId="0" fontId="9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0" fontId="11" fillId="0" borderId="10" xfId="0" applyFont="1" applyBorder="1" applyAlignment="1">
      <alignment horizontal="left" vertical="top" wrapText="1"/>
    </xf>
    <xf numFmtId="0" fontId="10" fillId="0" borderId="16" xfId="0" applyFont="1" applyBorder="1"/>
    <xf numFmtId="0" fontId="10" fillId="0" borderId="11" xfId="0" applyFont="1" applyBorder="1"/>
    <xf numFmtId="0" fontId="17" fillId="0" borderId="10" xfId="0" applyFont="1" applyBorder="1" applyAlignment="1">
      <alignment horizontal="left" vertical="top" wrapText="1"/>
    </xf>
    <xf numFmtId="0" fontId="18" fillId="0" borderId="16" xfId="0" applyFont="1" applyBorder="1"/>
    <xf numFmtId="0" fontId="18" fillId="0" borderId="11" xfId="0" applyFont="1" applyBorder="1"/>
    <xf numFmtId="0" fontId="12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/>
    </xf>
    <xf numFmtId="0" fontId="13" fillId="0" borderId="16" xfId="0" applyFont="1" applyBorder="1"/>
    <xf numFmtId="0" fontId="13" fillId="0" borderId="11" xfId="0" applyFont="1" applyBorder="1"/>
    <xf numFmtId="0" fontId="0" fillId="0" borderId="15" xfId="0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abSelected="1" topLeftCell="B31" zoomScale="133" workbookViewId="0">
      <selection activeCell="D41" sqref="D41"/>
    </sheetView>
  </sheetViews>
  <sheetFormatPr defaultRowHeight="14.4" x14ac:dyDescent="0.3"/>
  <cols>
    <col min="1" max="1" width="45" customWidth="1"/>
    <col min="2" max="2" width="16.5546875" customWidth="1"/>
    <col min="3" max="3" width="8.109375" customWidth="1"/>
    <col min="4" max="4" width="49.33203125" customWidth="1"/>
    <col min="5" max="5" width="21" customWidth="1"/>
  </cols>
  <sheetData>
    <row r="1" spans="1:5" ht="37.5" customHeight="1" x14ac:dyDescent="0.4">
      <c r="A1" s="62" t="s">
        <v>177</v>
      </c>
      <c r="B1" s="62"/>
      <c r="C1" s="62"/>
      <c r="D1" s="62"/>
      <c r="E1" s="62"/>
    </row>
    <row r="3" spans="1:5" x14ac:dyDescent="0.3">
      <c r="A3" s="28" t="s">
        <v>168</v>
      </c>
      <c r="B3" s="28"/>
      <c r="C3" s="28"/>
      <c r="D3" s="28"/>
      <c r="E3" s="28"/>
    </row>
    <row r="5" spans="1:5" ht="24.9" customHeight="1" x14ac:dyDescent="0.3">
      <c r="A5" s="1" t="s">
        <v>26</v>
      </c>
      <c r="B5" s="1"/>
      <c r="C5" s="1"/>
      <c r="D5" s="1"/>
      <c r="E5" s="1"/>
    </row>
    <row r="6" spans="1:5" ht="24.9" customHeight="1" x14ac:dyDescent="0.3">
      <c r="A6" s="1" t="s">
        <v>0</v>
      </c>
      <c r="B6" s="6"/>
      <c r="C6" s="6"/>
      <c r="D6" s="6"/>
      <c r="E6" s="6"/>
    </row>
    <row r="7" spans="1:5" ht="24.9" customHeight="1" x14ac:dyDescent="0.3">
      <c r="A7" s="6" t="s">
        <v>1</v>
      </c>
      <c r="B7" s="6"/>
      <c r="C7" s="21"/>
      <c r="D7" s="6" t="s">
        <v>2</v>
      </c>
      <c r="E7" s="21"/>
    </row>
    <row r="8" spans="1:5" x14ac:dyDescent="0.3">
      <c r="A8" s="29"/>
      <c r="B8" s="29"/>
      <c r="C8" s="29"/>
      <c r="D8" s="29"/>
      <c r="E8" s="29"/>
    </row>
    <row r="9" spans="1:5" ht="24.6" customHeight="1" x14ac:dyDescent="0.35">
      <c r="A9" s="29"/>
      <c r="B9" s="30" t="s">
        <v>3</v>
      </c>
      <c r="C9" s="29"/>
      <c r="D9" s="29"/>
      <c r="E9" s="30" t="s">
        <v>3</v>
      </c>
    </row>
    <row r="10" spans="1:5" ht="24.9" customHeight="1" x14ac:dyDescent="0.3">
      <c r="A10" s="31" t="s">
        <v>169</v>
      </c>
      <c r="B10" s="7">
        <f>SUM(B11:B13)</f>
        <v>0</v>
      </c>
      <c r="C10" s="29"/>
      <c r="D10" s="29"/>
      <c r="E10" s="32"/>
    </row>
    <row r="11" spans="1:5" ht="24.9" customHeight="1" x14ac:dyDescent="0.3">
      <c r="A11" s="33" t="s">
        <v>32</v>
      </c>
      <c r="B11" s="4"/>
      <c r="C11" s="29"/>
      <c r="D11" s="29"/>
      <c r="E11" s="32"/>
    </row>
    <row r="12" spans="1:5" ht="24.9" customHeight="1" x14ac:dyDescent="0.3">
      <c r="A12" s="33" t="s">
        <v>33</v>
      </c>
      <c r="B12" s="4"/>
      <c r="C12" s="29"/>
      <c r="D12" s="29"/>
      <c r="E12" s="32"/>
    </row>
    <row r="13" spans="1:5" ht="24.9" customHeight="1" x14ac:dyDescent="0.3">
      <c r="A13" s="33" t="s">
        <v>34</v>
      </c>
      <c r="B13" s="4"/>
      <c r="C13" s="29"/>
      <c r="D13" s="29"/>
      <c r="E13" s="32"/>
    </row>
    <row r="14" spans="1:5" ht="24.9" customHeight="1" x14ac:dyDescent="0.3">
      <c r="A14" s="34"/>
      <c r="B14" s="40"/>
      <c r="C14" s="29"/>
      <c r="D14" s="29"/>
      <c r="E14" s="32"/>
    </row>
    <row r="15" spans="1:5" x14ac:dyDescent="0.3">
      <c r="A15" s="34"/>
      <c r="B15" s="8"/>
      <c r="C15" s="29"/>
      <c r="D15" s="29"/>
      <c r="E15" s="32"/>
    </row>
    <row r="16" spans="1:5" ht="17.399999999999999" x14ac:dyDescent="0.35">
      <c r="A16" s="35" t="s">
        <v>4</v>
      </c>
      <c r="B16" s="36"/>
      <c r="C16" s="37"/>
      <c r="D16" s="35" t="s">
        <v>5</v>
      </c>
      <c r="E16" s="32"/>
    </row>
    <row r="17" spans="1:5" ht="24.9" customHeight="1" x14ac:dyDescent="0.3">
      <c r="A17" s="31" t="s">
        <v>6</v>
      </c>
      <c r="B17" s="5"/>
      <c r="D17" s="31" t="s">
        <v>27</v>
      </c>
      <c r="E17" s="5"/>
    </row>
    <row r="18" spans="1:5" ht="23.25" customHeight="1" x14ac:dyDescent="0.3">
      <c r="A18" s="31" t="s">
        <v>24</v>
      </c>
      <c r="B18" s="4"/>
      <c r="C18" s="37"/>
      <c r="D18" s="31" t="s">
        <v>28</v>
      </c>
      <c r="E18" s="4"/>
    </row>
    <row r="19" spans="1:5" ht="24.9" customHeight="1" x14ac:dyDescent="0.3">
      <c r="A19" s="38" t="s">
        <v>25</v>
      </c>
      <c r="B19" s="4"/>
      <c r="C19" s="37"/>
      <c r="D19" s="31" t="s">
        <v>10</v>
      </c>
      <c r="E19" s="4"/>
    </row>
    <row r="20" spans="1:5" ht="24.9" customHeight="1" x14ac:dyDescent="0.3">
      <c r="A20" s="31" t="s">
        <v>7</v>
      </c>
      <c r="B20" s="4"/>
      <c r="C20" s="37"/>
      <c r="D20" s="31" t="s">
        <v>11</v>
      </c>
      <c r="E20" s="4"/>
    </row>
    <row r="21" spans="1:5" ht="24.9" customHeight="1" x14ac:dyDescent="0.3">
      <c r="A21" s="38" t="s">
        <v>8</v>
      </c>
      <c r="B21" s="4"/>
      <c r="C21" s="37"/>
      <c r="D21" s="31" t="s">
        <v>12</v>
      </c>
      <c r="E21" s="4"/>
    </row>
    <row r="22" spans="1:5" ht="24.9" customHeight="1" x14ac:dyDescent="0.3">
      <c r="A22" s="31" t="s">
        <v>9</v>
      </c>
      <c r="B22" s="4"/>
      <c r="C22" s="37"/>
      <c r="D22" s="31" t="s">
        <v>13</v>
      </c>
      <c r="E22" s="4"/>
    </row>
    <row r="23" spans="1:5" ht="24.9" customHeight="1" x14ac:dyDescent="0.3">
      <c r="A23" s="38" t="s">
        <v>178</v>
      </c>
      <c r="B23" s="4"/>
      <c r="C23" s="37"/>
      <c r="D23" s="31" t="s">
        <v>14</v>
      </c>
      <c r="E23" s="4"/>
    </row>
    <row r="24" spans="1:5" ht="24.9" customHeight="1" x14ac:dyDescent="0.3">
      <c r="A24" s="38" t="s">
        <v>179</v>
      </c>
      <c r="B24" s="4"/>
      <c r="C24" s="9"/>
      <c r="D24" s="31" t="s">
        <v>15</v>
      </c>
      <c r="E24" s="4"/>
    </row>
    <row r="25" spans="1:5" ht="24.9" customHeight="1" x14ac:dyDescent="0.3">
      <c r="A25" s="38" t="s">
        <v>179</v>
      </c>
      <c r="B25" s="4"/>
      <c r="C25" s="9"/>
      <c r="D25" s="31" t="s">
        <v>16</v>
      </c>
      <c r="E25" s="4"/>
    </row>
    <row r="26" spans="1:5" ht="24.9" customHeight="1" x14ac:dyDescent="0.3">
      <c r="A26" s="39"/>
      <c r="B26" s="40"/>
      <c r="C26" s="9"/>
      <c r="D26" s="31" t="s">
        <v>17</v>
      </c>
      <c r="E26" s="4"/>
    </row>
    <row r="27" spans="1:5" ht="24" customHeight="1" x14ac:dyDescent="0.3">
      <c r="A27" s="39"/>
      <c r="B27" s="40"/>
      <c r="C27" s="9"/>
      <c r="D27" s="31" t="s">
        <v>29</v>
      </c>
      <c r="E27" s="4"/>
    </row>
    <row r="28" spans="1:5" ht="24.9" customHeight="1" x14ac:dyDescent="0.3">
      <c r="A28" s="39"/>
      <c r="B28" s="10"/>
      <c r="C28" s="9"/>
      <c r="D28" s="31" t="s">
        <v>18</v>
      </c>
      <c r="E28" s="4"/>
    </row>
    <row r="29" spans="1:5" ht="28.8" x14ac:dyDescent="0.3">
      <c r="A29" s="39"/>
      <c r="B29" s="10"/>
      <c r="C29" s="9"/>
      <c r="D29" s="31" t="s">
        <v>35</v>
      </c>
      <c r="E29" s="4"/>
    </row>
    <row r="30" spans="1:5" ht="28.5" customHeight="1" x14ac:dyDescent="0.3">
      <c r="A30" s="39"/>
      <c r="B30" s="10"/>
      <c r="C30" s="9"/>
      <c r="D30" s="31" t="s">
        <v>19</v>
      </c>
      <c r="E30" s="4"/>
    </row>
    <row r="31" spans="1:5" ht="24.9" customHeight="1" x14ac:dyDescent="0.3">
      <c r="A31" s="39"/>
      <c r="B31" s="10"/>
      <c r="C31" s="9"/>
      <c r="D31" s="31" t="s">
        <v>20</v>
      </c>
      <c r="E31" s="4"/>
    </row>
    <row r="32" spans="1:5" ht="28.8" x14ac:dyDescent="0.3">
      <c r="A32" s="39"/>
      <c r="B32" s="10"/>
      <c r="C32" s="11"/>
      <c r="D32" s="12" t="s">
        <v>31</v>
      </c>
      <c r="E32" s="4"/>
    </row>
    <row r="33" spans="1:5" ht="24.9" customHeight="1" x14ac:dyDescent="0.3">
      <c r="A33" s="39"/>
      <c r="B33" s="13"/>
      <c r="C33" s="11"/>
      <c r="D33" s="14" t="s">
        <v>21</v>
      </c>
      <c r="E33" s="4"/>
    </row>
    <row r="34" spans="1:5" ht="24.9" customHeight="1" thickBot="1" x14ac:dyDescent="0.35">
      <c r="A34" s="15" t="s">
        <v>22</v>
      </c>
      <c r="B34" s="16">
        <f>SUM(B17:B25)+B10</f>
        <v>0</v>
      </c>
      <c r="C34" s="17"/>
      <c r="D34" s="18" t="s">
        <v>23</v>
      </c>
      <c r="E34" s="16">
        <f>SUM(E17:E33)</f>
        <v>0</v>
      </c>
    </row>
    <row r="35" spans="1:5" ht="30" thickTop="1" thickBot="1" x14ac:dyDescent="0.35">
      <c r="A35" s="37"/>
      <c r="B35" s="10"/>
      <c r="C35" s="17"/>
      <c r="D35" s="41" t="s">
        <v>170</v>
      </c>
      <c r="E35" s="25">
        <f>+B34-E34</f>
        <v>0</v>
      </c>
    </row>
    <row r="36" spans="1:5" ht="15" thickTop="1" x14ac:dyDescent="0.3">
      <c r="A36" s="11"/>
      <c r="B36" s="42"/>
      <c r="C36" s="17"/>
      <c r="E36" s="43"/>
    </row>
    <row r="37" spans="1:5" ht="24.9" customHeight="1" x14ac:dyDescent="0.3">
      <c r="A37" s="11"/>
      <c r="B37" s="42"/>
      <c r="C37" s="44"/>
      <c r="D37" s="33" t="s">
        <v>171</v>
      </c>
      <c r="E37" s="19">
        <f>+E35-E39-E38</f>
        <v>0</v>
      </c>
    </row>
    <row r="38" spans="1:5" ht="26.25" customHeight="1" x14ac:dyDescent="0.3">
      <c r="A38" s="11"/>
      <c r="B38" s="45"/>
      <c r="C38" s="44"/>
      <c r="D38" s="31" t="s">
        <v>172</v>
      </c>
      <c r="E38" s="4"/>
    </row>
    <row r="39" spans="1:5" ht="24.9" customHeight="1" x14ac:dyDescent="0.3">
      <c r="A39" s="11"/>
      <c r="B39" s="45"/>
      <c r="D39" s="31" t="s">
        <v>173</v>
      </c>
      <c r="E39" s="4"/>
    </row>
    <row r="40" spans="1:5" ht="28.8" x14ac:dyDescent="0.3">
      <c r="A40" s="11"/>
      <c r="B40" s="45"/>
      <c r="D40" s="41" t="s">
        <v>170</v>
      </c>
      <c r="E40" s="26">
        <f>+E35</f>
        <v>0</v>
      </c>
    </row>
    <row r="41" spans="1:5" x14ac:dyDescent="0.3">
      <c r="A41" s="46"/>
      <c r="B41" s="20"/>
    </row>
    <row r="42" spans="1:5" ht="24.9" customHeight="1" x14ac:dyDescent="0.3">
      <c r="A42" s="47" t="s">
        <v>174</v>
      </c>
      <c r="B42" s="2"/>
    </row>
    <row r="43" spans="1:5" ht="25.5" customHeight="1" x14ac:dyDescent="0.3">
      <c r="A43" s="46" t="s">
        <v>30</v>
      </c>
      <c r="B43" s="3"/>
    </row>
    <row r="44" spans="1:5" x14ac:dyDescent="0.3">
      <c r="A44" s="48" t="s">
        <v>175</v>
      </c>
      <c r="B44" s="27">
        <f>+'INVENTARIO LETTERATURA'!H69</f>
        <v>0</v>
      </c>
    </row>
  </sheetData>
  <sheetProtection algorithmName="SHA-512" hashValue="wKwhxE6g+c2PrBd0mmhleo6gMFjaPZV1lc6h1SAqHN6LujIMFFbfb/qgKl3X2KbnP0kUhFvh5Jw10ebQpzVIeQ==" saltValue="WdVKfDTz4kiDMAmQxx7OhQ==" spinCount="100000" sheet="1" objects="1" scenarios="1"/>
  <mergeCells count="1">
    <mergeCell ref="A1:E1"/>
  </mergeCells>
  <pageMargins left="0.11811023622047245" right="0.11811023622047245" top="0.15748031496062992" bottom="0.15748031496062992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9"/>
  <sheetViews>
    <sheetView workbookViewId="0">
      <selection activeCell="G8" sqref="G8"/>
    </sheetView>
  </sheetViews>
  <sheetFormatPr defaultColWidth="9.109375" defaultRowHeight="14.4" x14ac:dyDescent="0.3"/>
  <cols>
    <col min="1" max="1" width="15.88671875" style="49" customWidth="1"/>
    <col min="2" max="2" width="16.44140625" style="49" customWidth="1"/>
    <col min="3" max="3" width="30" style="49" customWidth="1"/>
    <col min="4" max="4" width="9" style="49" customWidth="1"/>
    <col min="5" max="5" width="13.88671875" style="49" customWidth="1"/>
    <col min="6" max="6" width="9" style="49" customWidth="1"/>
    <col min="7" max="7" width="12" style="49" customWidth="1"/>
    <col min="8" max="8" width="15.6640625" style="49" customWidth="1"/>
    <col min="9" max="16384" width="9.109375" style="49"/>
  </cols>
  <sheetData>
    <row r="1" spans="1:8" ht="23.4" x14ac:dyDescent="0.3">
      <c r="A1" s="70" t="s">
        <v>176</v>
      </c>
      <c r="B1" s="70"/>
      <c r="C1" s="70"/>
      <c r="D1" s="70"/>
      <c r="E1" s="70"/>
      <c r="F1" s="70"/>
      <c r="G1" s="70"/>
      <c r="H1" s="70"/>
    </row>
    <row r="3" spans="1:8" customFormat="1" ht="30" customHeight="1" x14ac:dyDescent="0.3">
      <c r="A3" s="1" t="s">
        <v>44</v>
      </c>
      <c r="B3" s="1"/>
      <c r="C3" s="1"/>
      <c r="D3" s="1" t="s">
        <v>0</v>
      </c>
      <c r="E3" s="1"/>
      <c r="F3" s="1"/>
      <c r="G3" s="1"/>
      <c r="H3" s="1"/>
    </row>
    <row r="4" spans="1:8" customFormat="1" ht="30" customHeight="1" x14ac:dyDescent="0.3">
      <c r="A4" s="6" t="s">
        <v>1</v>
      </c>
      <c r="B4" s="6"/>
      <c r="C4" s="21"/>
      <c r="D4" s="6" t="s">
        <v>2</v>
      </c>
      <c r="E4" s="21"/>
      <c r="F4" s="6"/>
      <c r="G4" s="6"/>
      <c r="H4" s="1"/>
    </row>
    <row r="5" spans="1:8" customFormat="1" ht="15.75" customHeight="1" x14ac:dyDescent="0.3">
      <c r="A5" s="50" t="s">
        <v>36</v>
      </c>
      <c r="B5" s="73" t="s">
        <v>37</v>
      </c>
      <c r="C5" s="73"/>
      <c r="D5" s="73"/>
      <c r="E5" s="50" t="s">
        <v>38</v>
      </c>
      <c r="F5" s="74" t="s">
        <v>39</v>
      </c>
      <c r="G5" s="74"/>
      <c r="H5" s="51" t="s">
        <v>3</v>
      </c>
    </row>
    <row r="6" spans="1:8" ht="17.25" customHeight="1" x14ac:dyDescent="0.35">
      <c r="A6" s="52" t="s">
        <v>40</v>
      </c>
      <c r="B6" s="63" t="s">
        <v>180</v>
      </c>
      <c r="C6" s="64"/>
      <c r="D6" s="65"/>
      <c r="E6" s="24"/>
      <c r="F6" s="53" t="s">
        <v>41</v>
      </c>
      <c r="G6" s="54">
        <v>12</v>
      </c>
      <c r="H6" s="55">
        <f t="shared" ref="H6:H68" si="0">E6*G6</f>
        <v>0</v>
      </c>
    </row>
    <row r="7" spans="1:8" ht="17.25" customHeight="1" x14ac:dyDescent="0.35">
      <c r="A7" s="52" t="s">
        <v>45</v>
      </c>
      <c r="B7" s="63" t="s">
        <v>46</v>
      </c>
      <c r="C7" s="64"/>
      <c r="D7" s="65"/>
      <c r="E7" s="24"/>
      <c r="F7" s="53" t="s">
        <v>41</v>
      </c>
      <c r="G7" s="54">
        <v>11</v>
      </c>
      <c r="H7" s="55">
        <f t="shared" si="0"/>
        <v>0</v>
      </c>
    </row>
    <row r="8" spans="1:8" ht="17.25" customHeight="1" x14ac:dyDescent="0.35">
      <c r="A8" s="52" t="s">
        <v>47</v>
      </c>
      <c r="B8" s="63" t="s">
        <v>48</v>
      </c>
      <c r="C8" s="64"/>
      <c r="D8" s="65"/>
      <c r="E8" s="24"/>
      <c r="F8" s="53" t="s">
        <v>41</v>
      </c>
      <c r="G8" s="54">
        <v>1.5</v>
      </c>
      <c r="H8" s="55">
        <f t="shared" si="0"/>
        <v>0</v>
      </c>
    </row>
    <row r="9" spans="1:8" ht="17.25" customHeight="1" x14ac:dyDescent="0.35">
      <c r="A9" s="52" t="s">
        <v>49</v>
      </c>
      <c r="B9" s="63" t="s">
        <v>50</v>
      </c>
      <c r="C9" s="64"/>
      <c r="D9" s="65"/>
      <c r="E9" s="24"/>
      <c r="F9" s="53" t="s">
        <v>41</v>
      </c>
      <c r="G9" s="54">
        <v>7</v>
      </c>
      <c r="H9" s="55">
        <f t="shared" si="0"/>
        <v>0</v>
      </c>
    </row>
    <row r="10" spans="1:8" ht="17.25" customHeight="1" x14ac:dyDescent="0.35">
      <c r="A10" s="52" t="s">
        <v>51</v>
      </c>
      <c r="B10" s="63" t="s">
        <v>52</v>
      </c>
      <c r="C10" s="64"/>
      <c r="D10" s="65"/>
      <c r="E10" s="24"/>
      <c r="F10" s="53" t="s">
        <v>41</v>
      </c>
      <c r="G10" s="54">
        <v>7</v>
      </c>
      <c r="H10" s="55">
        <f t="shared" si="0"/>
        <v>0</v>
      </c>
    </row>
    <row r="11" spans="1:8" ht="17.25" customHeight="1" x14ac:dyDescent="0.35">
      <c r="A11" s="52" t="s">
        <v>53</v>
      </c>
      <c r="B11" s="63" t="s">
        <v>54</v>
      </c>
      <c r="C11" s="64"/>
      <c r="D11" s="65"/>
      <c r="E11" s="24"/>
      <c r="F11" s="53" t="s">
        <v>41</v>
      </c>
      <c r="G11" s="54">
        <v>6</v>
      </c>
      <c r="H11" s="55">
        <f t="shared" si="0"/>
        <v>0</v>
      </c>
    </row>
    <row r="12" spans="1:8" ht="17.25" customHeight="1" x14ac:dyDescent="0.35">
      <c r="A12" s="52" t="s">
        <v>55</v>
      </c>
      <c r="B12" s="63" t="s">
        <v>56</v>
      </c>
      <c r="C12" s="64"/>
      <c r="D12" s="65"/>
      <c r="E12" s="24"/>
      <c r="F12" s="53" t="s">
        <v>41</v>
      </c>
      <c r="G12" s="54">
        <v>8</v>
      </c>
      <c r="H12" s="55">
        <f t="shared" si="0"/>
        <v>0</v>
      </c>
    </row>
    <row r="13" spans="1:8" ht="17.25" customHeight="1" x14ac:dyDescent="0.35">
      <c r="A13" s="52" t="s">
        <v>57</v>
      </c>
      <c r="B13" s="63" t="s">
        <v>58</v>
      </c>
      <c r="C13" s="64"/>
      <c r="D13" s="65"/>
      <c r="E13" s="24"/>
      <c r="F13" s="53" t="s">
        <v>41</v>
      </c>
      <c r="G13" s="54">
        <v>11</v>
      </c>
      <c r="H13" s="55">
        <f t="shared" si="0"/>
        <v>0</v>
      </c>
    </row>
    <row r="14" spans="1:8" ht="17.25" customHeight="1" x14ac:dyDescent="0.35">
      <c r="A14" s="52" t="s">
        <v>59</v>
      </c>
      <c r="B14" s="63" t="s">
        <v>60</v>
      </c>
      <c r="C14" s="64"/>
      <c r="D14" s="65"/>
      <c r="E14" s="24"/>
      <c r="F14" s="53" t="s">
        <v>41</v>
      </c>
      <c r="G14" s="54">
        <v>3</v>
      </c>
      <c r="H14" s="55">
        <f t="shared" si="0"/>
        <v>0</v>
      </c>
    </row>
    <row r="15" spans="1:8" ht="17.25" customHeight="1" x14ac:dyDescent="0.35">
      <c r="A15" s="52" t="s">
        <v>61</v>
      </c>
      <c r="B15" s="63" t="s">
        <v>62</v>
      </c>
      <c r="C15" s="64"/>
      <c r="D15" s="65"/>
      <c r="E15" s="24"/>
      <c r="F15" s="53" t="s">
        <v>41</v>
      </c>
      <c r="G15" s="54">
        <v>4.5</v>
      </c>
      <c r="H15" s="55">
        <f t="shared" si="0"/>
        <v>0</v>
      </c>
    </row>
    <row r="16" spans="1:8" ht="17.25" customHeight="1" x14ac:dyDescent="0.35">
      <c r="A16" s="52" t="s">
        <v>63</v>
      </c>
      <c r="B16" s="63" t="s">
        <v>64</v>
      </c>
      <c r="C16" s="64"/>
      <c r="D16" s="65"/>
      <c r="E16" s="24"/>
      <c r="F16" s="53" t="s">
        <v>41</v>
      </c>
      <c r="G16" s="54">
        <v>8</v>
      </c>
      <c r="H16" s="55">
        <f t="shared" si="0"/>
        <v>0</v>
      </c>
    </row>
    <row r="17" spans="1:8" ht="17.25" customHeight="1" x14ac:dyDescent="0.35">
      <c r="A17" s="52" t="s">
        <v>65</v>
      </c>
      <c r="B17" s="63" t="s">
        <v>66</v>
      </c>
      <c r="C17" s="64"/>
      <c r="D17" s="65"/>
      <c r="E17" s="24"/>
      <c r="F17" s="53" t="s">
        <v>41</v>
      </c>
      <c r="G17" s="54">
        <v>20</v>
      </c>
      <c r="H17" s="55">
        <f t="shared" si="0"/>
        <v>0</v>
      </c>
    </row>
    <row r="18" spans="1:8" ht="17.25" customHeight="1" x14ac:dyDescent="0.35">
      <c r="A18" s="52" t="s">
        <v>67</v>
      </c>
      <c r="B18" s="63" t="s">
        <v>68</v>
      </c>
      <c r="C18" s="64"/>
      <c r="D18" s="65"/>
      <c r="E18" s="24"/>
      <c r="F18" s="53" t="s">
        <v>41</v>
      </c>
      <c r="G18" s="54">
        <v>9</v>
      </c>
      <c r="H18" s="55">
        <f t="shared" si="0"/>
        <v>0</v>
      </c>
    </row>
    <row r="19" spans="1:8" ht="17.25" customHeight="1" x14ac:dyDescent="0.35">
      <c r="A19" s="52" t="s">
        <v>69</v>
      </c>
      <c r="B19" s="63" t="s">
        <v>70</v>
      </c>
      <c r="C19" s="64"/>
      <c r="D19" s="65"/>
      <c r="E19" s="24"/>
      <c r="F19" s="53" t="s">
        <v>41</v>
      </c>
      <c r="G19" s="54">
        <v>4</v>
      </c>
      <c r="H19" s="55">
        <f t="shared" si="0"/>
        <v>0</v>
      </c>
    </row>
    <row r="20" spans="1:8" ht="17.25" customHeight="1" x14ac:dyDescent="0.35">
      <c r="A20" s="52" t="s">
        <v>71</v>
      </c>
      <c r="B20" s="63" t="s">
        <v>72</v>
      </c>
      <c r="C20" s="64"/>
      <c r="D20" s="65"/>
      <c r="E20" s="24"/>
      <c r="F20" s="53" t="s">
        <v>41</v>
      </c>
      <c r="G20" s="54">
        <v>18</v>
      </c>
      <c r="H20" s="55">
        <f t="shared" si="0"/>
        <v>0</v>
      </c>
    </row>
    <row r="21" spans="1:8" ht="17.25" customHeight="1" x14ac:dyDescent="0.35">
      <c r="A21" s="52" t="s">
        <v>73</v>
      </c>
      <c r="B21" s="63" t="s">
        <v>74</v>
      </c>
      <c r="C21" s="64"/>
      <c r="D21" s="65"/>
      <c r="E21" s="24"/>
      <c r="F21" s="53" t="s">
        <v>41</v>
      </c>
      <c r="G21" s="54">
        <v>4</v>
      </c>
      <c r="H21" s="55">
        <f t="shared" si="0"/>
        <v>0</v>
      </c>
    </row>
    <row r="22" spans="1:8" ht="17.25" customHeight="1" x14ac:dyDescent="0.35">
      <c r="A22" s="52" t="s">
        <v>75</v>
      </c>
      <c r="B22" s="63" t="s">
        <v>76</v>
      </c>
      <c r="C22" s="64"/>
      <c r="D22" s="65"/>
      <c r="E22" s="24"/>
      <c r="F22" s="53" t="s">
        <v>41</v>
      </c>
      <c r="G22" s="54">
        <v>8</v>
      </c>
      <c r="H22" s="55">
        <f t="shared" si="0"/>
        <v>0</v>
      </c>
    </row>
    <row r="23" spans="1:8" ht="17.25" customHeight="1" x14ac:dyDescent="0.35">
      <c r="A23" s="52" t="s">
        <v>77</v>
      </c>
      <c r="B23" s="63" t="s">
        <v>78</v>
      </c>
      <c r="C23" s="64"/>
      <c r="D23" s="65"/>
      <c r="E23" s="24"/>
      <c r="F23" s="53" t="s">
        <v>41</v>
      </c>
      <c r="G23" s="54">
        <v>9.5</v>
      </c>
      <c r="H23" s="55">
        <f t="shared" si="0"/>
        <v>0</v>
      </c>
    </row>
    <row r="24" spans="1:8" ht="17.25" customHeight="1" x14ac:dyDescent="0.35">
      <c r="A24" s="52" t="s">
        <v>79</v>
      </c>
      <c r="B24" s="63" t="s">
        <v>80</v>
      </c>
      <c r="C24" s="64"/>
      <c r="D24" s="65"/>
      <c r="E24" s="24"/>
      <c r="F24" s="53" t="s">
        <v>41</v>
      </c>
      <c r="G24" s="54">
        <v>2.5</v>
      </c>
      <c r="H24" s="55">
        <f t="shared" si="0"/>
        <v>0</v>
      </c>
    </row>
    <row r="25" spans="1:8" ht="17.25" customHeight="1" x14ac:dyDescent="0.35">
      <c r="A25" s="52" t="s">
        <v>81</v>
      </c>
      <c r="B25" s="63" t="s">
        <v>82</v>
      </c>
      <c r="C25" s="64"/>
      <c r="D25" s="65"/>
      <c r="E25" s="24"/>
      <c r="F25" s="53" t="s">
        <v>41</v>
      </c>
      <c r="G25" s="54">
        <v>3</v>
      </c>
      <c r="H25" s="55">
        <f t="shared" si="0"/>
        <v>0</v>
      </c>
    </row>
    <row r="26" spans="1:8" ht="17.25" customHeight="1" x14ac:dyDescent="0.35">
      <c r="A26" s="56" t="s">
        <v>83</v>
      </c>
      <c r="B26" s="69" t="s">
        <v>84</v>
      </c>
      <c r="C26" s="64"/>
      <c r="D26" s="65"/>
      <c r="E26" s="24"/>
      <c r="F26" s="57" t="s">
        <v>41</v>
      </c>
      <c r="G26" s="58">
        <v>12</v>
      </c>
      <c r="H26" s="55">
        <f t="shared" si="0"/>
        <v>0</v>
      </c>
    </row>
    <row r="27" spans="1:8" ht="17.25" customHeight="1" x14ac:dyDescent="0.35">
      <c r="A27" s="52" t="s">
        <v>85</v>
      </c>
      <c r="B27" s="63" t="s">
        <v>86</v>
      </c>
      <c r="C27" s="64"/>
      <c r="D27" s="65"/>
      <c r="E27" s="24"/>
      <c r="F27" s="53" t="s">
        <v>41</v>
      </c>
      <c r="G27" s="54">
        <v>2</v>
      </c>
      <c r="H27" s="55">
        <f t="shared" si="0"/>
        <v>0</v>
      </c>
    </row>
    <row r="28" spans="1:8" ht="17.25" customHeight="1" x14ac:dyDescent="0.35">
      <c r="A28" s="52" t="s">
        <v>87</v>
      </c>
      <c r="B28" s="63" t="s">
        <v>88</v>
      </c>
      <c r="C28" s="64"/>
      <c r="D28" s="65"/>
      <c r="E28" s="24"/>
      <c r="F28" s="53" t="s">
        <v>41</v>
      </c>
      <c r="G28" s="54">
        <v>2</v>
      </c>
      <c r="H28" s="55">
        <f t="shared" si="0"/>
        <v>0</v>
      </c>
    </row>
    <row r="29" spans="1:8" ht="17.25" customHeight="1" x14ac:dyDescent="0.35">
      <c r="A29" s="52" t="s">
        <v>89</v>
      </c>
      <c r="B29" s="63" t="s">
        <v>90</v>
      </c>
      <c r="C29" s="64"/>
      <c r="D29" s="65"/>
      <c r="E29" s="24"/>
      <c r="F29" s="53" t="s">
        <v>41</v>
      </c>
      <c r="G29" s="54">
        <v>1.5</v>
      </c>
      <c r="H29" s="55">
        <f t="shared" si="0"/>
        <v>0</v>
      </c>
    </row>
    <row r="30" spans="1:8" ht="17.25" customHeight="1" x14ac:dyDescent="0.35">
      <c r="A30" s="52" t="s">
        <v>91</v>
      </c>
      <c r="B30" s="63" t="s">
        <v>92</v>
      </c>
      <c r="C30" s="64"/>
      <c r="D30" s="65"/>
      <c r="E30" s="24"/>
      <c r="F30" s="53" t="s">
        <v>41</v>
      </c>
      <c r="G30" s="54">
        <v>1.5</v>
      </c>
      <c r="H30" s="55">
        <f t="shared" si="0"/>
        <v>0</v>
      </c>
    </row>
    <row r="31" spans="1:8" ht="17.25" customHeight="1" x14ac:dyDescent="0.35">
      <c r="A31" s="52" t="s">
        <v>93</v>
      </c>
      <c r="B31" s="63" t="s">
        <v>94</v>
      </c>
      <c r="C31" s="64"/>
      <c r="D31" s="65"/>
      <c r="E31" s="24"/>
      <c r="F31" s="53" t="s">
        <v>41</v>
      </c>
      <c r="G31" s="54">
        <v>2</v>
      </c>
      <c r="H31" s="55">
        <f t="shared" si="0"/>
        <v>0</v>
      </c>
    </row>
    <row r="32" spans="1:8" ht="17.25" customHeight="1" x14ac:dyDescent="0.35">
      <c r="A32" s="52" t="s">
        <v>95</v>
      </c>
      <c r="B32" s="63" t="s">
        <v>96</v>
      </c>
      <c r="C32" s="64"/>
      <c r="D32" s="65"/>
      <c r="E32" s="24"/>
      <c r="F32" s="53" t="s">
        <v>41</v>
      </c>
      <c r="G32" s="54">
        <v>1.5</v>
      </c>
      <c r="H32" s="55">
        <f t="shared" si="0"/>
        <v>0</v>
      </c>
    </row>
    <row r="33" spans="1:8" ht="17.25" customHeight="1" x14ac:dyDescent="0.35">
      <c r="A33" s="52" t="s">
        <v>97</v>
      </c>
      <c r="B33" s="63" t="s">
        <v>98</v>
      </c>
      <c r="C33" s="64"/>
      <c r="D33" s="65"/>
      <c r="E33" s="24"/>
      <c r="F33" s="53" t="s">
        <v>41</v>
      </c>
      <c r="G33" s="54">
        <v>2</v>
      </c>
      <c r="H33" s="55">
        <f t="shared" si="0"/>
        <v>0</v>
      </c>
    </row>
    <row r="34" spans="1:8" ht="17.25" customHeight="1" x14ac:dyDescent="0.35">
      <c r="A34" s="52" t="s">
        <v>99</v>
      </c>
      <c r="B34" s="63" t="s">
        <v>100</v>
      </c>
      <c r="C34" s="64"/>
      <c r="D34" s="65"/>
      <c r="E34" s="24"/>
      <c r="F34" s="53" t="s">
        <v>41</v>
      </c>
      <c r="G34" s="54">
        <v>1.5</v>
      </c>
      <c r="H34" s="55">
        <f t="shared" si="0"/>
        <v>0</v>
      </c>
    </row>
    <row r="35" spans="1:8" ht="17.25" customHeight="1" x14ac:dyDescent="0.35">
      <c r="A35" s="52" t="s">
        <v>101</v>
      </c>
      <c r="B35" s="63" t="s">
        <v>102</v>
      </c>
      <c r="C35" s="64"/>
      <c r="D35" s="65"/>
      <c r="E35" s="24"/>
      <c r="F35" s="53" t="s">
        <v>41</v>
      </c>
      <c r="G35" s="54">
        <v>3</v>
      </c>
      <c r="H35" s="55">
        <f t="shared" si="0"/>
        <v>0</v>
      </c>
    </row>
    <row r="36" spans="1:8" ht="17.25" customHeight="1" x14ac:dyDescent="0.35">
      <c r="A36" s="52" t="s">
        <v>103</v>
      </c>
      <c r="B36" s="63" t="s">
        <v>104</v>
      </c>
      <c r="C36" s="64"/>
      <c r="D36" s="65"/>
      <c r="E36" s="24"/>
      <c r="F36" s="53" t="s">
        <v>41</v>
      </c>
      <c r="G36" s="54">
        <v>1.5</v>
      </c>
      <c r="H36" s="55">
        <f t="shared" si="0"/>
        <v>0</v>
      </c>
    </row>
    <row r="37" spans="1:8" ht="17.25" customHeight="1" x14ac:dyDescent="0.35">
      <c r="A37" s="52" t="s">
        <v>105</v>
      </c>
      <c r="B37" s="63" t="s">
        <v>106</v>
      </c>
      <c r="C37" s="64"/>
      <c r="D37" s="65"/>
      <c r="E37" s="24"/>
      <c r="F37" s="53" t="s">
        <v>41</v>
      </c>
      <c r="G37" s="54">
        <v>1.5</v>
      </c>
      <c r="H37" s="55">
        <f t="shared" si="0"/>
        <v>0</v>
      </c>
    </row>
    <row r="38" spans="1:8" ht="17.25" customHeight="1" x14ac:dyDescent="0.35">
      <c r="A38" s="52" t="s">
        <v>107</v>
      </c>
      <c r="B38" s="63" t="s">
        <v>108</v>
      </c>
      <c r="C38" s="64"/>
      <c r="D38" s="65"/>
      <c r="E38" s="24"/>
      <c r="F38" s="53" t="s">
        <v>41</v>
      </c>
      <c r="G38" s="54">
        <v>1.5</v>
      </c>
      <c r="H38" s="55">
        <f t="shared" si="0"/>
        <v>0</v>
      </c>
    </row>
    <row r="39" spans="1:8" ht="17.25" customHeight="1" x14ac:dyDescent="0.35">
      <c r="A39" s="52" t="s">
        <v>109</v>
      </c>
      <c r="B39" s="63" t="s">
        <v>110</v>
      </c>
      <c r="C39" s="64"/>
      <c r="D39" s="65"/>
      <c r="E39" s="24"/>
      <c r="F39" s="53" t="s">
        <v>41</v>
      </c>
      <c r="G39" s="54">
        <v>1.5</v>
      </c>
      <c r="H39" s="55">
        <f t="shared" si="0"/>
        <v>0</v>
      </c>
    </row>
    <row r="40" spans="1:8" ht="17.25" customHeight="1" x14ac:dyDescent="0.35">
      <c r="A40" s="52" t="s">
        <v>111</v>
      </c>
      <c r="B40" s="63" t="s">
        <v>112</v>
      </c>
      <c r="C40" s="64"/>
      <c r="D40" s="65"/>
      <c r="E40" s="24"/>
      <c r="F40" s="53" t="s">
        <v>41</v>
      </c>
      <c r="G40" s="54">
        <v>1.5</v>
      </c>
      <c r="H40" s="55">
        <f t="shared" si="0"/>
        <v>0</v>
      </c>
    </row>
    <row r="41" spans="1:8" ht="17.25" customHeight="1" x14ac:dyDescent="0.35">
      <c r="A41" s="52" t="s">
        <v>113</v>
      </c>
      <c r="B41" s="63" t="s">
        <v>114</v>
      </c>
      <c r="C41" s="64"/>
      <c r="D41" s="65"/>
      <c r="E41" s="24"/>
      <c r="F41" s="53" t="s">
        <v>41</v>
      </c>
      <c r="G41" s="54">
        <v>3</v>
      </c>
      <c r="H41" s="55">
        <f t="shared" si="0"/>
        <v>0</v>
      </c>
    </row>
    <row r="42" spans="1:8" ht="17.25" customHeight="1" x14ac:dyDescent="0.35">
      <c r="A42" s="52" t="s">
        <v>115</v>
      </c>
      <c r="B42" s="63" t="s">
        <v>116</v>
      </c>
      <c r="C42" s="64"/>
      <c r="D42" s="65"/>
      <c r="E42" s="24"/>
      <c r="F42" s="53" t="s">
        <v>41</v>
      </c>
      <c r="G42" s="54">
        <v>2.5</v>
      </c>
      <c r="H42" s="55">
        <f t="shared" si="0"/>
        <v>0</v>
      </c>
    </row>
    <row r="43" spans="1:8" ht="17.25" customHeight="1" x14ac:dyDescent="0.35">
      <c r="A43" s="52" t="s">
        <v>117</v>
      </c>
      <c r="B43" s="63" t="s">
        <v>118</v>
      </c>
      <c r="C43" s="64"/>
      <c r="D43" s="65"/>
      <c r="E43" s="24"/>
      <c r="F43" s="53" t="s">
        <v>41</v>
      </c>
      <c r="G43" s="54">
        <v>2.5</v>
      </c>
      <c r="H43" s="55">
        <f t="shared" si="0"/>
        <v>0</v>
      </c>
    </row>
    <row r="44" spans="1:8" ht="17.25" customHeight="1" x14ac:dyDescent="0.35">
      <c r="A44" s="52" t="s">
        <v>119</v>
      </c>
      <c r="B44" s="63" t="s">
        <v>120</v>
      </c>
      <c r="C44" s="64"/>
      <c r="D44" s="65"/>
      <c r="E44" s="24"/>
      <c r="F44" s="53" t="s">
        <v>41</v>
      </c>
      <c r="G44" s="54">
        <v>2</v>
      </c>
      <c r="H44" s="55">
        <f t="shared" si="0"/>
        <v>0</v>
      </c>
    </row>
    <row r="45" spans="1:8" ht="17.25" customHeight="1" x14ac:dyDescent="0.35">
      <c r="A45" s="52" t="s">
        <v>121</v>
      </c>
      <c r="B45" s="63" t="s">
        <v>122</v>
      </c>
      <c r="C45" s="64"/>
      <c r="D45" s="65"/>
      <c r="E45" s="24"/>
      <c r="F45" s="53" t="s">
        <v>41</v>
      </c>
      <c r="G45" s="54">
        <v>2.5</v>
      </c>
      <c r="H45" s="55">
        <f t="shared" si="0"/>
        <v>0</v>
      </c>
    </row>
    <row r="46" spans="1:8" ht="17.25" customHeight="1" x14ac:dyDescent="0.35">
      <c r="A46" s="52" t="s">
        <v>123</v>
      </c>
      <c r="B46" s="63" t="s">
        <v>124</v>
      </c>
      <c r="C46" s="64"/>
      <c r="D46" s="65"/>
      <c r="E46" s="24"/>
      <c r="F46" s="53" t="s">
        <v>41</v>
      </c>
      <c r="G46" s="54">
        <v>2</v>
      </c>
      <c r="H46" s="55">
        <f t="shared" si="0"/>
        <v>0</v>
      </c>
    </row>
    <row r="47" spans="1:8" ht="17.25" customHeight="1" x14ac:dyDescent="0.35">
      <c r="A47" s="52" t="s">
        <v>125</v>
      </c>
      <c r="B47" s="63" t="s">
        <v>126</v>
      </c>
      <c r="C47" s="64"/>
      <c r="D47" s="65"/>
      <c r="E47" s="24"/>
      <c r="F47" s="53" t="s">
        <v>41</v>
      </c>
      <c r="G47" s="54">
        <v>1.5</v>
      </c>
      <c r="H47" s="55">
        <f t="shared" si="0"/>
        <v>0</v>
      </c>
    </row>
    <row r="48" spans="1:8" ht="17.25" customHeight="1" x14ac:dyDescent="0.35">
      <c r="A48" s="52" t="s">
        <v>127</v>
      </c>
      <c r="B48" s="63" t="s">
        <v>128</v>
      </c>
      <c r="C48" s="64"/>
      <c r="D48" s="65"/>
      <c r="E48" s="24"/>
      <c r="F48" s="53" t="s">
        <v>41</v>
      </c>
      <c r="G48" s="54">
        <v>1.5</v>
      </c>
      <c r="H48" s="55">
        <f t="shared" si="0"/>
        <v>0</v>
      </c>
    </row>
    <row r="49" spans="1:8" ht="17.25" customHeight="1" x14ac:dyDescent="0.35">
      <c r="A49" s="52" t="s">
        <v>129</v>
      </c>
      <c r="B49" s="63" t="s">
        <v>130</v>
      </c>
      <c r="C49" s="64"/>
      <c r="D49" s="65"/>
      <c r="E49" s="24"/>
      <c r="F49" s="53" t="s">
        <v>41</v>
      </c>
      <c r="G49" s="54">
        <v>1.5</v>
      </c>
      <c r="H49" s="55">
        <f t="shared" si="0"/>
        <v>0</v>
      </c>
    </row>
    <row r="50" spans="1:8" ht="17.25" customHeight="1" x14ac:dyDescent="0.35">
      <c r="A50" s="52" t="s">
        <v>131</v>
      </c>
      <c r="B50" s="63" t="s">
        <v>132</v>
      </c>
      <c r="C50" s="64"/>
      <c r="D50" s="65"/>
      <c r="E50" s="24"/>
      <c r="F50" s="53" t="s">
        <v>41</v>
      </c>
      <c r="G50" s="54">
        <v>2</v>
      </c>
      <c r="H50" s="55">
        <f t="shared" si="0"/>
        <v>0</v>
      </c>
    </row>
    <row r="51" spans="1:8" ht="17.25" customHeight="1" x14ac:dyDescent="0.35">
      <c r="A51" s="52" t="s">
        <v>133</v>
      </c>
      <c r="B51" s="63" t="s">
        <v>134</v>
      </c>
      <c r="C51" s="64"/>
      <c r="D51" s="65"/>
      <c r="E51" s="24"/>
      <c r="F51" s="53" t="s">
        <v>41</v>
      </c>
      <c r="G51" s="54">
        <v>10</v>
      </c>
      <c r="H51" s="55">
        <f t="shared" si="0"/>
        <v>0</v>
      </c>
    </row>
    <row r="52" spans="1:8" ht="17.25" customHeight="1" x14ac:dyDescent="0.35">
      <c r="A52" s="52" t="s">
        <v>135</v>
      </c>
      <c r="B52" s="63" t="s">
        <v>136</v>
      </c>
      <c r="C52" s="64"/>
      <c r="D52" s="65"/>
      <c r="E52" s="24"/>
      <c r="F52" s="53" t="s">
        <v>41</v>
      </c>
      <c r="G52" s="54">
        <v>15</v>
      </c>
      <c r="H52" s="55">
        <f t="shared" si="0"/>
        <v>0</v>
      </c>
    </row>
    <row r="53" spans="1:8" ht="17.25" customHeight="1" x14ac:dyDescent="0.35">
      <c r="A53" s="52" t="s">
        <v>137</v>
      </c>
      <c r="B53" s="63" t="s">
        <v>138</v>
      </c>
      <c r="C53" s="64"/>
      <c r="D53" s="65"/>
      <c r="E53" s="24"/>
      <c r="F53" s="53" t="s">
        <v>41</v>
      </c>
      <c r="G53" s="54">
        <v>3</v>
      </c>
      <c r="H53" s="55">
        <f t="shared" si="0"/>
        <v>0</v>
      </c>
    </row>
    <row r="54" spans="1:8" ht="17.25" customHeight="1" x14ac:dyDescent="0.35">
      <c r="A54" s="61" t="s">
        <v>139</v>
      </c>
      <c r="B54" s="66" t="s">
        <v>140</v>
      </c>
      <c r="C54" s="67"/>
      <c r="D54" s="68"/>
      <c r="E54" s="24"/>
      <c r="F54" s="53" t="s">
        <v>41</v>
      </c>
      <c r="G54" s="58">
        <v>5</v>
      </c>
      <c r="H54" s="55">
        <f t="shared" si="0"/>
        <v>0</v>
      </c>
    </row>
    <row r="55" spans="1:8" ht="17.25" customHeight="1" x14ac:dyDescent="0.35">
      <c r="A55" s="56" t="s">
        <v>141</v>
      </c>
      <c r="B55" s="69" t="s">
        <v>142</v>
      </c>
      <c r="C55" s="64"/>
      <c r="D55" s="65"/>
      <c r="E55" s="24"/>
      <c r="F55" s="57" t="s">
        <v>41</v>
      </c>
      <c r="G55" s="58">
        <v>10</v>
      </c>
      <c r="H55" s="55">
        <f t="shared" si="0"/>
        <v>0</v>
      </c>
    </row>
    <row r="56" spans="1:8" ht="17.25" customHeight="1" x14ac:dyDescent="0.35">
      <c r="A56" s="52" t="s">
        <v>143</v>
      </c>
      <c r="B56" s="63" t="s">
        <v>144</v>
      </c>
      <c r="C56" s="64"/>
      <c r="D56" s="65"/>
      <c r="E56" s="24"/>
      <c r="F56" s="53" t="s">
        <v>41</v>
      </c>
      <c r="G56" s="54">
        <v>7</v>
      </c>
      <c r="H56" s="55">
        <f t="shared" si="0"/>
        <v>0</v>
      </c>
    </row>
    <row r="57" spans="1:8" ht="17.25" customHeight="1" x14ac:dyDescent="0.35">
      <c r="A57" s="52" t="s">
        <v>145</v>
      </c>
      <c r="B57" s="63" t="s">
        <v>146</v>
      </c>
      <c r="C57" s="64"/>
      <c r="D57" s="65"/>
      <c r="E57" s="24"/>
      <c r="F57" s="53" t="s">
        <v>41</v>
      </c>
      <c r="G57" s="54">
        <v>7</v>
      </c>
      <c r="H57" s="55">
        <f t="shared" si="0"/>
        <v>0</v>
      </c>
    </row>
    <row r="58" spans="1:8" ht="17.25" customHeight="1" x14ac:dyDescent="0.35">
      <c r="A58" s="52" t="s">
        <v>147</v>
      </c>
      <c r="B58" s="63" t="s">
        <v>148</v>
      </c>
      <c r="C58" s="64"/>
      <c r="D58" s="65"/>
      <c r="E58" s="24"/>
      <c r="F58" s="53" t="s">
        <v>41</v>
      </c>
      <c r="G58" s="54">
        <v>7</v>
      </c>
      <c r="H58" s="55">
        <f t="shared" si="0"/>
        <v>0</v>
      </c>
    </row>
    <row r="59" spans="1:8" ht="17.25" customHeight="1" x14ac:dyDescent="0.35">
      <c r="A59" s="52" t="s">
        <v>149</v>
      </c>
      <c r="B59" s="63" t="s">
        <v>150</v>
      </c>
      <c r="C59" s="64"/>
      <c r="D59" s="65"/>
      <c r="E59" s="24"/>
      <c r="F59" s="53" t="s">
        <v>41</v>
      </c>
      <c r="G59" s="54">
        <v>10</v>
      </c>
      <c r="H59" s="55">
        <f t="shared" si="0"/>
        <v>0</v>
      </c>
    </row>
    <row r="60" spans="1:8" ht="17.25" customHeight="1" x14ac:dyDescent="0.35">
      <c r="A60" s="52" t="s">
        <v>151</v>
      </c>
      <c r="B60" s="63" t="s">
        <v>152</v>
      </c>
      <c r="C60" s="64"/>
      <c r="D60" s="65"/>
      <c r="E60" s="24"/>
      <c r="F60" s="53" t="s">
        <v>41</v>
      </c>
      <c r="G60" s="54">
        <v>5</v>
      </c>
      <c r="H60" s="55">
        <f t="shared" si="0"/>
        <v>0</v>
      </c>
    </row>
    <row r="61" spans="1:8" ht="17.25" customHeight="1" x14ac:dyDescent="0.35">
      <c r="A61" s="52" t="s">
        <v>153</v>
      </c>
      <c r="B61" s="63" t="s">
        <v>154</v>
      </c>
      <c r="C61" s="64"/>
      <c r="D61" s="65"/>
      <c r="E61" s="24"/>
      <c r="F61" s="53" t="s">
        <v>41</v>
      </c>
      <c r="G61" s="54">
        <v>3</v>
      </c>
      <c r="H61" s="55">
        <f t="shared" si="0"/>
        <v>0</v>
      </c>
    </row>
    <row r="62" spans="1:8" ht="17.25" customHeight="1" x14ac:dyDescent="0.35">
      <c r="A62" s="52" t="s">
        <v>42</v>
      </c>
      <c r="B62" s="63" t="s">
        <v>155</v>
      </c>
      <c r="C62" s="71"/>
      <c r="D62" s="72"/>
      <c r="E62" s="24"/>
      <c r="F62" s="53" t="s">
        <v>41</v>
      </c>
      <c r="G62" s="54">
        <v>2.5</v>
      </c>
      <c r="H62" s="55">
        <f t="shared" si="0"/>
        <v>0</v>
      </c>
    </row>
    <row r="63" spans="1:8" ht="17.25" customHeight="1" x14ac:dyDescent="0.35">
      <c r="A63" s="52" t="s">
        <v>156</v>
      </c>
      <c r="B63" s="63" t="s">
        <v>157</v>
      </c>
      <c r="C63" s="64"/>
      <c r="D63" s="65"/>
      <c r="E63" s="24"/>
      <c r="F63" s="53" t="s">
        <v>41</v>
      </c>
      <c r="G63" s="54">
        <v>1.5</v>
      </c>
      <c r="H63" s="55">
        <f t="shared" si="0"/>
        <v>0</v>
      </c>
    </row>
    <row r="64" spans="1:8" ht="17.25" customHeight="1" x14ac:dyDescent="0.35">
      <c r="A64" s="52" t="s">
        <v>158</v>
      </c>
      <c r="B64" s="63" t="s">
        <v>159</v>
      </c>
      <c r="C64" s="64"/>
      <c r="D64" s="65"/>
      <c r="E64" s="24"/>
      <c r="F64" s="53" t="s">
        <v>41</v>
      </c>
      <c r="G64" s="54">
        <v>2.5</v>
      </c>
      <c r="H64" s="55">
        <f t="shared" si="0"/>
        <v>0</v>
      </c>
    </row>
    <row r="65" spans="1:8" ht="17.25" customHeight="1" x14ac:dyDescent="0.35">
      <c r="A65" s="52" t="s">
        <v>160</v>
      </c>
      <c r="B65" s="63" t="s">
        <v>161</v>
      </c>
      <c r="C65" s="64"/>
      <c r="D65" s="65"/>
      <c r="E65" s="24"/>
      <c r="F65" s="53" t="s">
        <v>41</v>
      </c>
      <c r="G65" s="54">
        <v>6</v>
      </c>
      <c r="H65" s="55">
        <f t="shared" si="0"/>
        <v>0</v>
      </c>
    </row>
    <row r="66" spans="1:8" ht="17.25" customHeight="1" x14ac:dyDescent="0.35">
      <c r="A66" s="52" t="s">
        <v>162</v>
      </c>
      <c r="B66" s="63" t="s">
        <v>163</v>
      </c>
      <c r="C66" s="64"/>
      <c r="D66" s="65"/>
      <c r="E66" s="24"/>
      <c r="F66" s="53" t="s">
        <v>41</v>
      </c>
      <c r="G66" s="54">
        <v>2.5</v>
      </c>
      <c r="H66" s="55">
        <f t="shared" si="0"/>
        <v>0</v>
      </c>
    </row>
    <row r="67" spans="1:8" ht="17.25" customHeight="1" x14ac:dyDescent="0.35">
      <c r="A67" s="52" t="s">
        <v>164</v>
      </c>
      <c r="B67" s="63" t="s">
        <v>165</v>
      </c>
      <c r="C67" s="64"/>
      <c r="D67" s="65"/>
      <c r="E67" s="24"/>
      <c r="F67" s="53" t="s">
        <v>41</v>
      </c>
      <c r="G67" s="54">
        <v>2.5</v>
      </c>
      <c r="H67" s="55">
        <f t="shared" si="0"/>
        <v>0</v>
      </c>
    </row>
    <row r="68" spans="1:8" ht="21.75" customHeight="1" thickBot="1" x14ac:dyDescent="0.4">
      <c r="A68" s="52" t="s">
        <v>166</v>
      </c>
      <c r="B68" s="63" t="s">
        <v>167</v>
      </c>
      <c r="C68" s="64"/>
      <c r="D68" s="65"/>
      <c r="E68" s="24"/>
      <c r="F68" s="53" t="s">
        <v>41</v>
      </c>
      <c r="G68" s="54">
        <v>2.5</v>
      </c>
      <c r="H68" s="55">
        <f t="shared" si="0"/>
        <v>0</v>
      </c>
    </row>
    <row r="69" spans="1:8" ht="30" customHeight="1" thickBot="1" x14ac:dyDescent="0.35">
      <c r="D69" s="59" t="s">
        <v>43</v>
      </c>
      <c r="E69" s="22">
        <f>SUM(E6:E68)</f>
        <v>0</v>
      </c>
      <c r="F69" s="60"/>
      <c r="G69" s="60"/>
      <c r="H69" s="23">
        <f>SUM(H6:H68)</f>
        <v>0</v>
      </c>
    </row>
  </sheetData>
  <sheetProtection algorithmName="SHA-512" hashValue="MnfzfPXxpqvNKq+DZjrin9jct6/4G1I5ktVuKx7K24KpB6ajwpIgSJrx/m//A7OmURcRATFnAwlHaAskQF/2tg==" saltValue="aDlwlll4objfruBanzpMhQ==" spinCount="100000" sheet="1" objects="1" scenarios="1"/>
  <mergeCells count="66">
    <mergeCell ref="A1:H1"/>
    <mergeCell ref="B68:D68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5:D5"/>
    <mergeCell ref="F5:G5"/>
    <mergeCell ref="B6:D6"/>
    <mergeCell ref="B17:D17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8:D18"/>
    <mergeCell ref="B19:D19"/>
    <mergeCell ref="B20:D20"/>
    <mergeCell ref="B31:D31"/>
    <mergeCell ref="B32:D32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3:D33"/>
    <mergeCell ref="B34:D34"/>
    <mergeCell ref="B40:D40"/>
    <mergeCell ref="B41:D41"/>
    <mergeCell ref="B42:D42"/>
    <mergeCell ref="B35:D35"/>
    <mergeCell ref="B36:D36"/>
    <mergeCell ref="B37:D37"/>
    <mergeCell ref="B38:D38"/>
    <mergeCell ref="B39:D39"/>
    <mergeCell ref="B43:D43"/>
    <mergeCell ref="B54:D54"/>
    <mergeCell ref="B55:D55"/>
    <mergeCell ref="B56:D56"/>
    <mergeCell ref="B57:D57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</mergeCells>
  <pageMargins left="0.11811023622047245" right="0.11811023622047245" top="0.15748031496062992" bottom="0.15748031496062992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RENDICONTO DI ZONA 2025</vt:lpstr>
      <vt:lpstr>INVENTARIO LETTERATURA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BELLINI</dc:creator>
  <cp:lastModifiedBy>Marco Bellini</cp:lastModifiedBy>
  <cp:lastPrinted>2024-10-17T08:26:37Z</cp:lastPrinted>
  <dcterms:created xsi:type="dcterms:W3CDTF">2024-10-05T09:08:28Z</dcterms:created>
  <dcterms:modified xsi:type="dcterms:W3CDTF">2025-12-10T19:21:04Z</dcterms:modified>
</cp:coreProperties>
</file>